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ommun\Marchés publics\DOSSIERS MP SOUCHE\2025\Marché chaufferie 2026\Pièces du marché\"/>
    </mc:Choice>
  </mc:AlternateContent>
  <xr:revisionPtr revIDLastSave="0" documentId="13_ncr:1_{A518AA5A-052C-4759-AB6D-E72586096D79}" xr6:coauthVersionLast="47" xr6:coauthVersionMax="47" xr10:uidLastSave="{00000000-0000-0000-0000-000000000000}"/>
  <bookViews>
    <workbookView xWindow="-120" yWindow="-120" windowWidth="29040" windowHeight="15720" tabRatio="855" xr2:uid="{00000000-000D-0000-FFFF-FFFF00000000}"/>
  </bookViews>
  <sheets>
    <sheet name="annexe1 AE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6" l="1"/>
  <c r="Q11" i="6"/>
  <c r="Q12" i="6"/>
  <c r="Q13" i="6"/>
  <c r="Q10" i="6"/>
  <c r="Q9" i="6"/>
  <c r="Q8" i="6"/>
  <c r="Q7" i="6"/>
  <c r="P15" i="6"/>
  <c r="O15" i="6"/>
  <c r="N15" i="6"/>
  <c r="M15" i="6"/>
  <c r="I6" i="6" l="1"/>
  <c r="F6" i="6"/>
  <c r="Q6" i="6" s="1"/>
  <c r="I5" i="6"/>
  <c r="F5" i="6"/>
  <c r="Q15" i="6" s="1"/>
  <c r="I15" i="6" l="1"/>
  <c r="F15" i="6"/>
</calcChain>
</file>

<file path=xl/sharedStrings.xml><?xml version="1.0" encoding="utf-8"?>
<sst xmlns="http://schemas.openxmlformats.org/spreadsheetml/2006/main" count="35" uniqueCount="32">
  <si>
    <t>N°</t>
  </si>
  <si>
    <t>Marché</t>
  </si>
  <si>
    <t>total</t>
  </si>
  <si>
    <t>PF - GT</t>
  </si>
  <si>
    <t>Fourniture bois</t>
  </si>
  <si>
    <t>€ / MWh</t>
  </si>
  <si>
    <t>Date, cachet et signatue</t>
  </si>
  <si>
    <t>TOTAL en € H.T.</t>
  </si>
  <si>
    <t>Annexe 1 à l'ACTE D'ENGAGEMENT en € H.T.</t>
  </si>
  <si>
    <t>P1/1 bois</t>
  </si>
  <si>
    <t>Total</t>
  </si>
  <si>
    <t>Nbre théorique de MWh</t>
  </si>
  <si>
    <t>MC</t>
  </si>
  <si>
    <t>P1/2 Gaz Naturel</t>
  </si>
  <si>
    <t>P2-2 Thermique secondaire</t>
  </si>
  <si>
    <t>P3-2 MRE : Thermique secondaire</t>
  </si>
  <si>
    <t>P3/1 MRE</t>
  </si>
  <si>
    <t>Chaufferie , réseau et sous-station primaire</t>
  </si>
  <si>
    <t>Ecole primaire</t>
  </si>
  <si>
    <t>Ecole maternelle</t>
  </si>
  <si>
    <t>Garderie + logts</t>
  </si>
  <si>
    <t>Salle des fêtes</t>
  </si>
  <si>
    <t>Fourniture Gaz Naturel</t>
  </si>
  <si>
    <t>P1/3 Abonnement</t>
  </si>
  <si>
    <t>P1/5 Location poste gaz</t>
  </si>
  <si>
    <t>P1/4 CTA,taxes…</t>
  </si>
  <si>
    <t>Le Nbr théorique de MWh utile bois et gaz doit être de 3500 MWh utile au total, la répartition se fera en fonction de l'engagement de mixité prévu à l'acte d'engagement.</t>
  </si>
  <si>
    <t>P2-1 thermique chaufferie et primaire</t>
  </si>
  <si>
    <t>P3-1 MRE : Thermique chaufferie et primaire</t>
  </si>
  <si>
    <t>Nota :</t>
  </si>
  <si>
    <t>Logement de secours</t>
  </si>
  <si>
    <t>Espace Saint-Hubert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</si>
</sst>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10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</font>
    <font>
      <b/>
      <sz val="26"/>
      <color theme="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9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9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164" fontId="2" fillId="0" borderId="9" xfId="1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164" fontId="2" fillId="0" borderId="12" xfId="1" applyNumberFormat="1" applyFont="1" applyBorder="1" applyAlignment="1">
      <alignment horizontal="center" vertical="center" wrapText="1"/>
    </xf>
    <xf numFmtId="164" fontId="2" fillId="0" borderId="11" xfId="1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164" fontId="2" fillId="0" borderId="14" xfId="1" applyNumberFormat="1" applyFont="1" applyFill="1" applyBorder="1" applyAlignment="1">
      <alignment horizontal="center" vertical="center" wrapText="1"/>
    </xf>
    <xf numFmtId="164" fontId="2" fillId="0" borderId="15" xfId="1" applyNumberFormat="1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164" fontId="2" fillId="0" borderId="11" xfId="1" applyNumberFormat="1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164" fontId="2" fillId="4" borderId="22" xfId="1" applyNumberFormat="1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64" fontId="2" fillId="0" borderId="22" xfId="1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164" fontId="2" fillId="0" borderId="29" xfId="1" applyNumberFormat="1" applyFont="1" applyBorder="1" applyAlignment="1">
      <alignment horizontal="center" vertical="center" wrapText="1"/>
    </xf>
    <xf numFmtId="164" fontId="2" fillId="0" borderId="35" xfId="1" applyNumberFormat="1" applyFont="1" applyFill="1" applyBorder="1" applyAlignment="1">
      <alignment horizontal="center" vertical="center" wrapText="1"/>
    </xf>
    <xf numFmtId="164" fontId="2" fillId="4" borderId="11" xfId="1" applyNumberFormat="1" applyFont="1" applyFill="1" applyBorder="1" applyAlignment="1">
      <alignment horizontal="center" vertical="center" wrapText="1"/>
    </xf>
    <xf numFmtId="164" fontId="2" fillId="4" borderId="10" xfId="1" applyNumberFormat="1" applyFont="1" applyFill="1" applyBorder="1" applyAlignment="1">
      <alignment horizontal="center" vertical="center" wrapText="1"/>
    </xf>
    <xf numFmtId="164" fontId="2" fillId="4" borderId="12" xfId="1" applyNumberFormat="1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164" fontId="2" fillId="4" borderId="37" xfId="1" applyNumberFormat="1" applyFont="1" applyFill="1" applyBorder="1" applyAlignment="1">
      <alignment horizontal="center" vertical="center" wrapText="1"/>
    </xf>
    <xf numFmtId="164" fontId="2" fillId="0" borderId="38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164" fontId="2" fillId="0" borderId="32" xfId="1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textRotation="90"/>
    </xf>
    <xf numFmtId="0" fontId="9" fillId="5" borderId="36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4" borderId="18" xfId="1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18"/>
  <sheetViews>
    <sheetView showGridLines="0" tabSelected="1" zoomScaleNormal="100" workbookViewId="0">
      <selection activeCell="Q6" sqref="Q6"/>
    </sheetView>
  </sheetViews>
  <sheetFormatPr baseColWidth="10" defaultColWidth="11.5703125" defaultRowHeight="12.75" x14ac:dyDescent="0.2"/>
  <cols>
    <col min="1" max="1" width="4.5703125" style="1" bestFit="1" customWidth="1"/>
    <col min="2" max="2" width="26.7109375" style="4" bestFit="1" customWidth="1"/>
    <col min="3" max="3" width="4.7109375" style="4" customWidth="1"/>
    <col min="4" max="4" width="10.85546875" style="4" customWidth="1"/>
    <col min="5" max="6" width="8.85546875" style="4" customWidth="1"/>
    <col min="7" max="7" width="9.7109375" style="4" customWidth="1"/>
    <col min="8" max="12" width="8.85546875" style="4" customWidth="1"/>
    <col min="13" max="16" width="9" style="4" customWidth="1"/>
    <col min="17" max="17" width="8.85546875" style="4" customWidth="1"/>
    <col min="18" max="18" width="10.140625" style="4" customWidth="1"/>
    <col min="19" max="19" width="9.5703125" style="4" customWidth="1"/>
    <col min="20" max="20" width="8.140625" style="4" customWidth="1"/>
    <col min="21" max="21" width="10.140625" style="4" customWidth="1"/>
    <col min="22" max="22" width="8.85546875" style="4" customWidth="1"/>
    <col min="23" max="23" width="9.42578125" style="4" customWidth="1"/>
    <col min="24" max="25" width="10.140625" style="4" customWidth="1"/>
    <col min="26" max="26" width="10.7109375" style="4" customWidth="1"/>
    <col min="27" max="27" width="8.85546875" style="4" customWidth="1"/>
    <col min="28" max="30" width="8.85546875" style="2" customWidth="1"/>
    <col min="31" max="31" width="9.140625" style="2" customWidth="1"/>
    <col min="32" max="32" width="9.28515625" style="3" customWidth="1"/>
    <col min="33" max="33" width="9.42578125" style="2" customWidth="1"/>
    <col min="34" max="34" width="8.85546875" style="3" customWidth="1"/>
    <col min="35" max="35" width="9.42578125" style="2" customWidth="1"/>
    <col min="36" max="36" width="9.140625" style="2" customWidth="1"/>
    <col min="37" max="37" width="8.85546875" style="3" customWidth="1"/>
    <col min="38" max="38" width="11.7109375" style="6" customWidth="1"/>
    <col min="39" max="39" width="9.28515625" style="5" bestFit="1" customWidth="1"/>
    <col min="40" max="40" width="9" style="5" customWidth="1"/>
    <col min="41" max="41" width="11.140625" style="5" customWidth="1"/>
    <col min="42" max="16384" width="11.5703125" style="3"/>
  </cols>
  <sheetData>
    <row r="1" spans="1:17" ht="33.75" x14ac:dyDescent="0.2">
      <c r="A1" s="69" t="s">
        <v>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</row>
    <row r="3" spans="1:17" s="7" customFormat="1" ht="18" customHeight="1" x14ac:dyDescent="0.2">
      <c r="A3" s="55" t="s">
        <v>0</v>
      </c>
      <c r="B3" s="57"/>
      <c r="C3" s="53" t="s">
        <v>1</v>
      </c>
      <c r="D3" s="59" t="s">
        <v>9</v>
      </c>
      <c r="E3" s="60"/>
      <c r="F3" s="61"/>
      <c r="G3" s="59" t="s">
        <v>13</v>
      </c>
      <c r="H3" s="60"/>
      <c r="I3" s="61"/>
      <c r="J3" s="53" t="s">
        <v>23</v>
      </c>
      <c r="K3" s="53" t="s">
        <v>25</v>
      </c>
      <c r="L3" s="53" t="s">
        <v>24</v>
      </c>
      <c r="M3" s="53" t="s">
        <v>27</v>
      </c>
      <c r="N3" s="53" t="s">
        <v>14</v>
      </c>
      <c r="O3" s="65" t="s">
        <v>16</v>
      </c>
      <c r="P3" s="66"/>
      <c r="Q3" s="47" t="s">
        <v>10</v>
      </c>
    </row>
    <row r="4" spans="1:17" s="7" customFormat="1" ht="75.75" customHeight="1" x14ac:dyDescent="0.2">
      <c r="A4" s="56"/>
      <c r="B4" s="58"/>
      <c r="C4" s="54"/>
      <c r="D4" s="25" t="s">
        <v>11</v>
      </c>
      <c r="E4" s="26" t="s">
        <v>5</v>
      </c>
      <c r="F4" s="27" t="s">
        <v>2</v>
      </c>
      <c r="G4" s="25" t="s">
        <v>11</v>
      </c>
      <c r="H4" s="26" t="s">
        <v>5</v>
      </c>
      <c r="I4" s="27" t="s">
        <v>2</v>
      </c>
      <c r="J4" s="64"/>
      <c r="K4" s="64"/>
      <c r="L4" s="64"/>
      <c r="M4" s="64"/>
      <c r="N4" s="54"/>
      <c r="O4" s="30" t="s">
        <v>28</v>
      </c>
      <c r="P4" s="30" t="s">
        <v>15</v>
      </c>
      <c r="Q4" s="48"/>
    </row>
    <row r="5" spans="1:17" s="2" customFormat="1" ht="18" customHeight="1" thickBot="1" x14ac:dyDescent="0.25">
      <c r="A5" s="19">
        <v>1</v>
      </c>
      <c r="B5" s="8" t="s">
        <v>4</v>
      </c>
      <c r="C5" s="62" t="s">
        <v>12</v>
      </c>
      <c r="D5" s="44"/>
      <c r="E5" s="28"/>
      <c r="F5" s="29" t="str">
        <f>IF(E5="","",ROUND(D5*E5,2))</f>
        <v/>
      </c>
      <c r="G5" s="22"/>
      <c r="H5" s="23"/>
      <c r="I5" s="24" t="str">
        <f>IF(H5="","",ROUND(G5*H5,2))</f>
        <v/>
      </c>
      <c r="J5" s="40"/>
      <c r="K5" s="40"/>
      <c r="L5" s="40"/>
      <c r="M5" s="67"/>
      <c r="N5" s="36"/>
      <c r="O5" s="36"/>
      <c r="P5" s="36"/>
      <c r="Q5" s="9" t="e">
        <f>F5+I5</f>
        <v>#VALUE!</v>
      </c>
    </row>
    <row r="6" spans="1:17" s="2" customFormat="1" ht="18" customHeight="1" thickBot="1" x14ac:dyDescent="0.25">
      <c r="A6" s="19">
        <v>2</v>
      </c>
      <c r="B6" s="10" t="s">
        <v>22</v>
      </c>
      <c r="C6" s="63"/>
      <c r="D6" s="22"/>
      <c r="E6" s="23"/>
      <c r="F6" s="24" t="str">
        <f>IF(E6="","",ROUND(D6*E6,2))</f>
        <v/>
      </c>
      <c r="G6" s="44"/>
      <c r="H6" s="28"/>
      <c r="I6" s="29" t="str">
        <f>IF(H6="","",ROUND(G6*H6,2))</f>
        <v/>
      </c>
      <c r="J6" s="41"/>
      <c r="K6" s="41"/>
      <c r="L6" s="41"/>
      <c r="M6" s="68"/>
      <c r="N6" s="37"/>
      <c r="O6" s="37"/>
      <c r="P6" s="37"/>
      <c r="Q6" s="9" t="e">
        <f>F6+I6+J6+K6+L6</f>
        <v>#VALUE!</v>
      </c>
    </row>
    <row r="7" spans="1:17" s="2" customFormat="1" ht="37.5" customHeight="1" thickBot="1" x14ac:dyDescent="0.25">
      <c r="A7" s="20">
        <v>3</v>
      </c>
      <c r="B7" s="10" t="s">
        <v>17</v>
      </c>
      <c r="C7" s="52" t="s">
        <v>3</v>
      </c>
      <c r="D7" s="22"/>
      <c r="E7" s="23"/>
      <c r="F7" s="24"/>
      <c r="G7" s="22"/>
      <c r="H7" s="23"/>
      <c r="I7" s="24"/>
      <c r="J7" s="37"/>
      <c r="K7" s="37"/>
      <c r="L7" s="37"/>
      <c r="M7" s="11"/>
      <c r="N7" s="35"/>
      <c r="O7" s="21"/>
      <c r="P7" s="35"/>
      <c r="Q7" s="12">
        <f>M7+O7</f>
        <v>0</v>
      </c>
    </row>
    <row r="8" spans="1:17" s="2" customFormat="1" ht="18" customHeight="1" thickBot="1" x14ac:dyDescent="0.25">
      <c r="A8" s="19">
        <v>4</v>
      </c>
      <c r="B8" s="10" t="s">
        <v>18</v>
      </c>
      <c r="C8" s="52"/>
      <c r="D8" s="22"/>
      <c r="E8" s="23"/>
      <c r="F8" s="24"/>
      <c r="G8" s="22"/>
      <c r="H8" s="23"/>
      <c r="I8" s="24"/>
      <c r="J8" s="37"/>
      <c r="K8" s="37"/>
      <c r="L8" s="37"/>
      <c r="M8" s="37"/>
      <c r="N8" s="21"/>
      <c r="O8" s="35"/>
      <c r="P8" s="21"/>
      <c r="Q8" s="12">
        <f>N8+P8</f>
        <v>0</v>
      </c>
    </row>
    <row r="9" spans="1:17" s="2" customFormat="1" ht="18" customHeight="1" thickBot="1" x14ac:dyDescent="0.25">
      <c r="A9" s="20">
        <v>5</v>
      </c>
      <c r="B9" s="10" t="s">
        <v>19</v>
      </c>
      <c r="C9" s="52"/>
      <c r="D9" s="22"/>
      <c r="E9" s="23"/>
      <c r="F9" s="24"/>
      <c r="G9" s="22"/>
      <c r="H9" s="23"/>
      <c r="I9" s="24"/>
      <c r="J9" s="37"/>
      <c r="K9" s="37"/>
      <c r="L9" s="37"/>
      <c r="M9" s="37"/>
      <c r="N9" s="21"/>
      <c r="O9" s="35"/>
      <c r="P9" s="21"/>
      <c r="Q9" s="12">
        <f>N9+P9</f>
        <v>0</v>
      </c>
    </row>
    <row r="10" spans="1:17" s="2" customFormat="1" ht="18" customHeight="1" thickBot="1" x14ac:dyDescent="0.25">
      <c r="A10" s="20">
        <v>6</v>
      </c>
      <c r="B10" s="10" t="s">
        <v>20</v>
      </c>
      <c r="C10" s="52"/>
      <c r="D10" s="22"/>
      <c r="E10" s="23"/>
      <c r="F10" s="24"/>
      <c r="G10" s="22"/>
      <c r="H10" s="23"/>
      <c r="I10" s="24"/>
      <c r="J10" s="37"/>
      <c r="K10" s="37"/>
      <c r="L10" s="37"/>
      <c r="M10" s="37"/>
      <c r="N10" s="21"/>
      <c r="O10" s="35"/>
      <c r="P10" s="21"/>
      <c r="Q10" s="12">
        <f>N10+P10</f>
        <v>0</v>
      </c>
    </row>
    <row r="11" spans="1:17" s="2" customFormat="1" ht="18" customHeight="1" thickBot="1" x14ac:dyDescent="0.25">
      <c r="A11" s="20">
        <v>7</v>
      </c>
      <c r="B11" s="10" t="s">
        <v>30</v>
      </c>
      <c r="C11" s="52"/>
      <c r="D11" s="22"/>
      <c r="E11" s="23"/>
      <c r="F11" s="24"/>
      <c r="G11" s="22"/>
      <c r="H11" s="23"/>
      <c r="I11" s="24"/>
      <c r="J11" s="37"/>
      <c r="K11" s="37"/>
      <c r="L11" s="37"/>
      <c r="M11" s="37"/>
      <c r="N11" s="21"/>
      <c r="O11" s="35"/>
      <c r="P11" s="21"/>
      <c r="Q11" s="12">
        <f t="shared" ref="Q11:Q13" si="0">N11+P11</f>
        <v>0</v>
      </c>
    </row>
    <row r="12" spans="1:17" s="2" customFormat="1" ht="18" customHeight="1" thickBot="1" x14ac:dyDescent="0.25">
      <c r="A12" s="20">
        <v>8</v>
      </c>
      <c r="B12" s="10" t="s">
        <v>31</v>
      </c>
      <c r="C12" s="52"/>
      <c r="D12" s="22"/>
      <c r="E12" s="23"/>
      <c r="F12" s="24"/>
      <c r="G12" s="22"/>
      <c r="H12" s="23"/>
      <c r="I12" s="24"/>
      <c r="J12" s="37"/>
      <c r="K12" s="37"/>
      <c r="L12" s="37"/>
      <c r="M12" s="37"/>
      <c r="N12" s="21"/>
      <c r="O12" s="35"/>
      <c r="P12" s="21"/>
      <c r="Q12" s="12">
        <f t="shared" si="0"/>
        <v>0</v>
      </c>
    </row>
    <row r="13" spans="1:17" s="2" customFormat="1" ht="18" customHeight="1" thickBot="1" x14ac:dyDescent="0.25">
      <c r="A13" s="20">
        <v>9</v>
      </c>
      <c r="B13" s="10" t="s">
        <v>21</v>
      </c>
      <c r="C13" s="52"/>
      <c r="D13" s="22"/>
      <c r="E13" s="23"/>
      <c r="F13" s="24"/>
      <c r="G13" s="22"/>
      <c r="H13" s="23"/>
      <c r="I13" s="24"/>
      <c r="J13" s="37"/>
      <c r="K13" s="37"/>
      <c r="L13" s="37"/>
      <c r="M13" s="37"/>
      <c r="N13" s="21"/>
      <c r="O13" s="35"/>
      <c r="P13" s="21"/>
      <c r="Q13" s="12">
        <f t="shared" si="0"/>
        <v>0</v>
      </c>
    </row>
    <row r="14" spans="1:17" s="2" customFormat="1" ht="6" customHeight="1" thickBot="1" x14ac:dyDescent="0.25">
      <c r="A14" s="13"/>
      <c r="B14" s="14"/>
      <c r="C14" s="15"/>
      <c r="D14" s="31"/>
      <c r="E14" s="32"/>
      <c r="F14" s="33"/>
      <c r="G14" s="31"/>
      <c r="H14" s="32"/>
      <c r="I14" s="33"/>
      <c r="J14" s="42"/>
      <c r="K14" s="42"/>
      <c r="L14" s="42"/>
      <c r="M14" s="16"/>
      <c r="N14" s="16"/>
      <c r="O14" s="16"/>
      <c r="P14" s="16"/>
      <c r="Q14" s="16"/>
    </row>
    <row r="15" spans="1:17" s="2" customFormat="1" ht="21.6" customHeight="1" thickTop="1" thickBot="1" x14ac:dyDescent="0.25">
      <c r="A15" s="49" t="s">
        <v>7</v>
      </c>
      <c r="B15" s="50"/>
      <c r="C15" s="51"/>
      <c r="D15" s="38"/>
      <c r="E15" s="39"/>
      <c r="F15" s="34">
        <f>SUM(F5:F13)</f>
        <v>0</v>
      </c>
      <c r="G15" s="38"/>
      <c r="H15" s="39"/>
      <c r="I15" s="34">
        <f t="shared" ref="I15:P15" si="1">SUM(I5:I13)</f>
        <v>0</v>
      </c>
      <c r="J15" s="43"/>
      <c r="K15" s="43"/>
      <c r="L15" s="43"/>
      <c r="M15" s="17">
        <f t="shared" si="1"/>
        <v>0</v>
      </c>
      <c r="N15" s="17">
        <f t="shared" si="1"/>
        <v>0</v>
      </c>
      <c r="O15" s="17">
        <f t="shared" si="1"/>
        <v>0</v>
      </c>
      <c r="P15" s="17">
        <f t="shared" si="1"/>
        <v>0</v>
      </c>
      <c r="Q15" s="18" t="e">
        <f>SUM(Q5:Q13)</f>
        <v>#VALUE!</v>
      </c>
    </row>
    <row r="16" spans="1:17" ht="22.9" customHeight="1" thickTop="1" x14ac:dyDescent="0.2">
      <c r="N16" s="46" t="s">
        <v>6</v>
      </c>
      <c r="O16" s="46"/>
    </row>
    <row r="17" spans="1:2" ht="22.9" customHeight="1" x14ac:dyDescent="0.2">
      <c r="A17" s="1" t="s">
        <v>29</v>
      </c>
      <c r="B17" s="45" t="s">
        <v>26</v>
      </c>
    </row>
    <row r="18" spans="1:2" ht="22.9" customHeight="1" x14ac:dyDescent="0.2"/>
  </sheetData>
  <mergeCells count="18">
    <mergeCell ref="O3:P3"/>
    <mergeCell ref="M5:M6"/>
    <mergeCell ref="A1:Q1"/>
    <mergeCell ref="N16:O16"/>
    <mergeCell ref="Q3:Q4"/>
    <mergeCell ref="A15:C15"/>
    <mergeCell ref="C7:C13"/>
    <mergeCell ref="N3:N4"/>
    <mergeCell ref="A3:A4"/>
    <mergeCell ref="B3:B4"/>
    <mergeCell ref="C3:C4"/>
    <mergeCell ref="D3:F3"/>
    <mergeCell ref="C5:C6"/>
    <mergeCell ref="M3:M4"/>
    <mergeCell ref="J3:J4"/>
    <mergeCell ref="K3:K4"/>
    <mergeCell ref="L3:L4"/>
    <mergeCell ref="G3:I3"/>
  </mergeCells>
  <phoneticPr fontId="0" type="noConversion"/>
  <printOptions horizontalCentered="1" verticalCentered="1"/>
  <pageMargins left="0.15748031496062992" right="0.15748031496062992" top="0.31496062992125984" bottom="0.43307086614173229" header="0.19685039370078741" footer="0.15748031496062992"/>
  <pageSetup paperSize="9" scale="85" orientation="landscape" r:id="rId1"/>
  <headerFooter alignWithMargins="0">
    <oddFooter>&amp;LAnnexe1 à l'acte d'Engagement&amp;C&amp;F&amp;Rpage 1/1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annexe1 AE</vt:lpstr>
    </vt:vector>
  </TitlesOfParts>
  <Company>EPURE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AE</dc:title>
  <dc:creator>COLIN Dominique</dc:creator>
  <cp:lastModifiedBy>DGS Mairie de Vagney</cp:lastModifiedBy>
  <cp:lastPrinted>2015-09-01T13:03:24Z</cp:lastPrinted>
  <dcterms:created xsi:type="dcterms:W3CDTF">2004-09-21T07:20:37Z</dcterms:created>
  <dcterms:modified xsi:type="dcterms:W3CDTF">2025-09-22T14:02:53Z</dcterms:modified>
</cp:coreProperties>
</file>